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吴鑫</author>
  </authors>
  <commentList>
    <comment ref="E3" authorId="0">
      <text>
        <r>
          <rPr>
            <b/>
            <sz val="9"/>
            <rFont val="宋体"/>
            <family val="0"/>
          </rPr>
          <t>吴鑫:</t>
        </r>
        <r>
          <rPr>
            <sz val="9"/>
            <rFont val="宋体"/>
            <family val="0"/>
          </rPr>
          <t xml:space="preserve">
下拉选择</t>
        </r>
      </text>
    </comment>
  </commentList>
</comments>
</file>

<file path=xl/sharedStrings.xml><?xml version="1.0" encoding="utf-8"?>
<sst xmlns="http://schemas.openxmlformats.org/spreadsheetml/2006/main" count="209" uniqueCount="67">
  <si>
    <t>丽水市教育局直属学校2022年公开招（选）聘教师面试成绩及入围体检人员名单</t>
  </si>
  <si>
    <t>序号</t>
  </si>
  <si>
    <t>招聘单位</t>
  </si>
  <si>
    <t>招聘岗位</t>
  </si>
  <si>
    <t>姓　名</t>
  </si>
  <si>
    <t>笔试成绩</t>
  </si>
  <si>
    <t>专业技能成绩</t>
  </si>
  <si>
    <t>面试成绩</t>
  </si>
  <si>
    <t>总成绩</t>
  </si>
  <si>
    <t>名次</t>
  </si>
  <si>
    <t>备注</t>
  </si>
  <si>
    <t>性别</t>
  </si>
  <si>
    <t>准考证号</t>
  </si>
  <si>
    <t>课堂教学考核成绩</t>
  </si>
  <si>
    <t>才艺展示成绩</t>
  </si>
  <si>
    <r>
      <t>丽水经济开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发区第一小学</t>
    </r>
  </si>
  <si>
    <t>小学信息技术教师</t>
  </si>
  <si>
    <t>吴杵郴</t>
  </si>
  <si>
    <t>男</t>
  </si>
  <si>
    <t>/</t>
  </si>
  <si>
    <t>入围体检</t>
  </si>
  <si>
    <t>吴晓勇</t>
  </si>
  <si>
    <t>单铭</t>
  </si>
  <si>
    <t>丽水市职工中等卫生学校</t>
  </si>
  <si>
    <t>中职信息技术教师</t>
  </si>
  <si>
    <t>姚远</t>
  </si>
  <si>
    <t>潘晓苗</t>
  </si>
  <si>
    <t>女</t>
  </si>
  <si>
    <t>叶兴兴</t>
  </si>
  <si>
    <t>中职体育教师</t>
  </si>
  <si>
    <t>江昊宇</t>
  </si>
  <si>
    <t>何林伟</t>
  </si>
  <si>
    <t>张茂祥</t>
  </si>
  <si>
    <t>丽水市实验幼儿园教育集团</t>
  </si>
  <si>
    <t>学前教育教师</t>
  </si>
  <si>
    <t>雷俏杰</t>
  </si>
  <si>
    <t>赖丹华</t>
  </si>
  <si>
    <t>肖凡</t>
  </si>
  <si>
    <t>丽水市职业高级中学</t>
  </si>
  <si>
    <t>中职电子电工教师</t>
  </si>
  <si>
    <t>叶行铨</t>
  </si>
  <si>
    <t>丽水市特殊教育学校</t>
  </si>
  <si>
    <t>特殊教育教师</t>
  </si>
  <si>
    <t>黄嘉雯</t>
  </si>
  <si>
    <t>王晓洁</t>
  </si>
  <si>
    <t>陈劢</t>
  </si>
  <si>
    <t>缺考</t>
  </si>
  <si>
    <t>中职语文教师</t>
  </si>
  <si>
    <t>吴丽丽</t>
  </si>
  <si>
    <t>蒋雪</t>
  </si>
  <si>
    <t>徐露蓉</t>
  </si>
  <si>
    <t>郑瑜莹</t>
  </si>
  <si>
    <t>王宇凌</t>
  </si>
  <si>
    <t>中职数学教师</t>
  </si>
  <si>
    <t>罗振宇</t>
  </si>
  <si>
    <t>钱钰斐</t>
  </si>
  <si>
    <t>丽水学院附属高级中学</t>
  </si>
  <si>
    <t>高中数学教师</t>
  </si>
  <si>
    <t>吴泽</t>
  </si>
  <si>
    <t>刘新作</t>
  </si>
  <si>
    <t>高中化学教师</t>
  </si>
  <si>
    <t>陈建军</t>
  </si>
  <si>
    <t>林宏卢</t>
  </si>
  <si>
    <t>高中英语教师</t>
  </si>
  <si>
    <t>高上星</t>
  </si>
  <si>
    <t>周伟丽</t>
  </si>
  <si>
    <t>刘长友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</si>
</sst>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  <numFmt numFmtId="178" formatCode="0_);\(0\)"/>
    <numFmt numFmtId="179" formatCode="yyyy\-mm\-dd"/>
  </numFmts>
  <fonts count="50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179" fontId="47" fillId="0" borderId="11" xfId="0" applyNumberFormat="1" applyFont="1" applyFill="1" applyBorder="1" applyAlignment="1">
      <alignment horizontal="center" vertical="center"/>
    </xf>
    <xf numFmtId="178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pane ySplit="3" topLeftCell="A8" activePane="bottomLeft" state="frozen"/>
      <selection pane="bottomLeft" activeCell="C35" sqref="C35"/>
    </sheetView>
  </sheetViews>
  <sheetFormatPr defaultColWidth="9.00390625" defaultRowHeight="14.25"/>
  <cols>
    <col min="1" max="1" width="3.875" style="0" customWidth="1"/>
    <col min="2" max="2" width="19.50390625" style="0" customWidth="1"/>
    <col min="3" max="3" width="15.875" style="0" customWidth="1"/>
    <col min="4" max="4" width="7.375" style="0" customWidth="1"/>
    <col min="5" max="5" width="6.375" style="0" hidden="1" customWidth="1"/>
    <col min="6" max="6" width="12.00390625" style="0" hidden="1" customWidth="1"/>
    <col min="8" max="8" width="6.25390625" style="0" customWidth="1"/>
    <col min="9" max="9" width="8.50390625" style="0" customWidth="1"/>
    <col min="10" max="10" width="6.75390625" style="0" customWidth="1"/>
    <col min="11" max="11" width="10.00390625" style="4" customWidth="1"/>
    <col min="12" max="12" width="8.125" style="0" customWidth="1"/>
    <col min="13" max="13" width="11.125" style="0" customWidth="1"/>
  </cols>
  <sheetData>
    <row r="1" spans="1:13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7"/>
      <c r="L1" s="5"/>
      <c r="M1" s="5"/>
    </row>
    <row r="2" spans="1:13" ht="15.75" customHeight="1">
      <c r="A2" s="6" t="s">
        <v>1</v>
      </c>
      <c r="B2" s="7" t="s">
        <v>2</v>
      </c>
      <c r="C2" s="6" t="s">
        <v>3</v>
      </c>
      <c r="D2" s="6" t="s">
        <v>4</v>
      </c>
      <c r="E2" s="13"/>
      <c r="F2" s="13"/>
      <c r="G2" s="14" t="s">
        <v>5</v>
      </c>
      <c r="H2" s="14" t="s">
        <v>6</v>
      </c>
      <c r="I2" s="28" t="s">
        <v>7</v>
      </c>
      <c r="J2" s="29"/>
      <c r="K2" s="30" t="s">
        <v>8</v>
      </c>
      <c r="L2" s="14" t="s">
        <v>9</v>
      </c>
      <c r="M2" s="14" t="s">
        <v>10</v>
      </c>
    </row>
    <row r="3" spans="1:13" ht="30" customHeight="1">
      <c r="A3" s="8"/>
      <c r="B3" s="9"/>
      <c r="C3" s="8"/>
      <c r="D3" s="8"/>
      <c r="E3" s="15" t="s">
        <v>11</v>
      </c>
      <c r="F3" s="16" t="s">
        <v>12</v>
      </c>
      <c r="G3" s="17"/>
      <c r="H3" s="17"/>
      <c r="I3" s="16" t="s">
        <v>13</v>
      </c>
      <c r="J3" s="16" t="s">
        <v>14</v>
      </c>
      <c r="K3" s="31"/>
      <c r="L3" s="17"/>
      <c r="M3" s="17"/>
    </row>
    <row r="4" spans="1:13" s="1" customFormat="1" ht="14.25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8">
        <v>202207231927</v>
      </c>
      <c r="G4" s="19">
        <v>77.3</v>
      </c>
      <c r="H4" s="20">
        <v>81</v>
      </c>
      <c r="I4" s="20">
        <v>85.6</v>
      </c>
      <c r="J4" s="24" t="s">
        <v>19</v>
      </c>
      <c r="K4" s="32">
        <f aca="true" t="shared" si="0" ref="K4:K12">G4*0.4+H4*0.2+I4*0.4</f>
        <v>81.36000000000001</v>
      </c>
      <c r="L4" s="20">
        <v>1</v>
      </c>
      <c r="M4" s="11" t="s">
        <v>20</v>
      </c>
    </row>
    <row r="5" spans="1:13" s="1" customFormat="1" ht="14.25">
      <c r="A5" s="10">
        <v>2</v>
      </c>
      <c r="B5" s="11" t="s">
        <v>15</v>
      </c>
      <c r="C5" s="11" t="s">
        <v>16</v>
      </c>
      <c r="D5" s="11" t="s">
        <v>21</v>
      </c>
      <c r="E5" s="11" t="s">
        <v>18</v>
      </c>
      <c r="F5" s="18">
        <v>202207231934</v>
      </c>
      <c r="G5" s="21">
        <v>80.55</v>
      </c>
      <c r="H5" s="20">
        <v>60</v>
      </c>
      <c r="I5" s="20">
        <v>75.2</v>
      </c>
      <c r="J5" s="24" t="s">
        <v>19</v>
      </c>
      <c r="K5" s="32">
        <f t="shared" si="0"/>
        <v>74.3</v>
      </c>
      <c r="L5" s="20">
        <v>2</v>
      </c>
      <c r="M5" s="39"/>
    </row>
    <row r="6" spans="1:13" s="1" customFormat="1" ht="14.25">
      <c r="A6" s="10">
        <v>3</v>
      </c>
      <c r="B6" s="11" t="s">
        <v>15</v>
      </c>
      <c r="C6" s="11" t="s">
        <v>16</v>
      </c>
      <c r="D6" s="11" t="s">
        <v>22</v>
      </c>
      <c r="E6" s="11" t="s">
        <v>18</v>
      </c>
      <c r="F6" s="18">
        <v>202207231937</v>
      </c>
      <c r="G6" s="21">
        <v>68.55</v>
      </c>
      <c r="H6" s="20">
        <v>54.6</v>
      </c>
      <c r="I6" s="20">
        <v>0</v>
      </c>
      <c r="J6" s="24" t="s">
        <v>19</v>
      </c>
      <c r="K6" s="32">
        <f t="shared" si="0"/>
        <v>38.34</v>
      </c>
      <c r="L6" s="20">
        <v>3</v>
      </c>
      <c r="M6" s="39"/>
    </row>
    <row r="7" spans="1:13" s="1" customFormat="1" ht="14.25">
      <c r="A7" s="10">
        <v>4</v>
      </c>
      <c r="B7" s="12" t="s">
        <v>23</v>
      </c>
      <c r="C7" s="12" t="s">
        <v>24</v>
      </c>
      <c r="D7" s="12" t="s">
        <v>25</v>
      </c>
      <c r="E7" s="12" t="s">
        <v>18</v>
      </c>
      <c r="F7" s="18">
        <v>202207232504</v>
      </c>
      <c r="G7" s="19">
        <v>76.45</v>
      </c>
      <c r="H7" s="20">
        <v>32</v>
      </c>
      <c r="I7" s="20">
        <v>84.2</v>
      </c>
      <c r="J7" s="24" t="s">
        <v>19</v>
      </c>
      <c r="K7" s="32">
        <f t="shared" si="0"/>
        <v>70.66</v>
      </c>
      <c r="L7" s="20">
        <v>1</v>
      </c>
      <c r="M7" s="11" t="s">
        <v>20</v>
      </c>
    </row>
    <row r="8" spans="1:13" s="1" customFormat="1" ht="14.25">
      <c r="A8" s="10">
        <v>5</v>
      </c>
      <c r="B8" s="12" t="s">
        <v>23</v>
      </c>
      <c r="C8" s="12" t="s">
        <v>24</v>
      </c>
      <c r="D8" s="12" t="s">
        <v>26</v>
      </c>
      <c r="E8" s="12" t="s">
        <v>27</v>
      </c>
      <c r="F8" s="18">
        <v>202207232502</v>
      </c>
      <c r="G8" s="21">
        <v>69.45</v>
      </c>
      <c r="H8" s="20">
        <v>52.8</v>
      </c>
      <c r="I8" s="20">
        <v>80.8</v>
      </c>
      <c r="J8" s="24" t="s">
        <v>19</v>
      </c>
      <c r="K8" s="32">
        <f t="shared" si="0"/>
        <v>70.66</v>
      </c>
      <c r="L8" s="20">
        <v>2</v>
      </c>
      <c r="M8" s="39"/>
    </row>
    <row r="9" spans="1:13" s="1" customFormat="1" ht="14.25">
      <c r="A9" s="10">
        <v>6</v>
      </c>
      <c r="B9" s="12" t="s">
        <v>23</v>
      </c>
      <c r="C9" s="12" t="s">
        <v>24</v>
      </c>
      <c r="D9" s="12" t="s">
        <v>28</v>
      </c>
      <c r="E9" s="12" t="s">
        <v>18</v>
      </c>
      <c r="F9" s="18">
        <v>202207232503</v>
      </c>
      <c r="G9" s="21">
        <v>72.3</v>
      </c>
      <c r="H9" s="20">
        <v>46</v>
      </c>
      <c r="I9" s="20">
        <v>74.6</v>
      </c>
      <c r="J9" s="24" t="s">
        <v>19</v>
      </c>
      <c r="K9" s="32">
        <f t="shared" si="0"/>
        <v>67.96000000000001</v>
      </c>
      <c r="L9" s="20">
        <v>3</v>
      </c>
      <c r="M9" s="39"/>
    </row>
    <row r="10" spans="1:13" s="1" customFormat="1" ht="14.25">
      <c r="A10" s="10">
        <v>7</v>
      </c>
      <c r="B10" s="12" t="s">
        <v>23</v>
      </c>
      <c r="C10" s="12" t="s">
        <v>29</v>
      </c>
      <c r="D10" s="12" t="s">
        <v>30</v>
      </c>
      <c r="E10" s="12" t="s">
        <v>18</v>
      </c>
      <c r="F10" s="18">
        <v>202207232477</v>
      </c>
      <c r="G10" s="19">
        <v>70.65</v>
      </c>
      <c r="H10" s="20">
        <v>88.98499999999999</v>
      </c>
      <c r="I10" s="20">
        <v>93.24</v>
      </c>
      <c r="J10" s="24" t="s">
        <v>19</v>
      </c>
      <c r="K10" s="32">
        <f t="shared" si="0"/>
        <v>83.35300000000001</v>
      </c>
      <c r="L10" s="20">
        <v>1</v>
      </c>
      <c r="M10" s="11" t="s">
        <v>20</v>
      </c>
    </row>
    <row r="11" spans="1:13" s="1" customFormat="1" ht="14.25">
      <c r="A11" s="10">
        <v>8</v>
      </c>
      <c r="B11" s="12" t="s">
        <v>23</v>
      </c>
      <c r="C11" s="12" t="s">
        <v>29</v>
      </c>
      <c r="D11" s="12" t="s">
        <v>31</v>
      </c>
      <c r="E11" s="12" t="s">
        <v>18</v>
      </c>
      <c r="F11" s="18">
        <v>202207232455</v>
      </c>
      <c r="G11" s="19">
        <v>71.4</v>
      </c>
      <c r="H11" s="20">
        <v>89.18</v>
      </c>
      <c r="I11" s="20">
        <v>81.56</v>
      </c>
      <c r="J11" s="24" t="s">
        <v>19</v>
      </c>
      <c r="K11" s="32">
        <f t="shared" si="0"/>
        <v>79.02000000000001</v>
      </c>
      <c r="L11" s="20">
        <v>2</v>
      </c>
      <c r="M11" s="39"/>
    </row>
    <row r="12" spans="1:13" s="1" customFormat="1" ht="14.25">
      <c r="A12" s="10">
        <v>9</v>
      </c>
      <c r="B12" s="12" t="s">
        <v>23</v>
      </c>
      <c r="C12" s="12" t="s">
        <v>29</v>
      </c>
      <c r="D12" s="12" t="s">
        <v>32</v>
      </c>
      <c r="E12" s="12" t="s">
        <v>18</v>
      </c>
      <c r="F12" s="18">
        <v>202207232458</v>
      </c>
      <c r="G12" s="22">
        <v>70.65</v>
      </c>
      <c r="H12" s="20">
        <v>91.51500000000001</v>
      </c>
      <c r="I12" s="20">
        <v>80.2</v>
      </c>
      <c r="J12" s="24" t="s">
        <v>19</v>
      </c>
      <c r="K12" s="32">
        <f t="shared" si="0"/>
        <v>78.64300000000001</v>
      </c>
      <c r="L12" s="20">
        <v>3</v>
      </c>
      <c r="M12" s="39"/>
    </row>
    <row r="13" spans="1:13" s="1" customFormat="1" ht="14.25">
      <c r="A13" s="10">
        <v>10</v>
      </c>
      <c r="B13" s="12" t="s">
        <v>33</v>
      </c>
      <c r="C13" s="12" t="s">
        <v>34</v>
      </c>
      <c r="D13" s="12" t="s">
        <v>35</v>
      </c>
      <c r="E13" s="23" t="s">
        <v>27</v>
      </c>
      <c r="F13" s="18">
        <v>202207232307</v>
      </c>
      <c r="G13" s="21">
        <v>85.57</v>
      </c>
      <c r="H13" s="24" t="s">
        <v>19</v>
      </c>
      <c r="I13" s="20">
        <v>93.6</v>
      </c>
      <c r="J13" s="20">
        <v>91.6</v>
      </c>
      <c r="K13" s="32">
        <f>G13*0.4+I13*0.55+J13*0.05</f>
        <v>90.288</v>
      </c>
      <c r="L13" s="20">
        <v>1</v>
      </c>
      <c r="M13" s="11" t="s">
        <v>20</v>
      </c>
    </row>
    <row r="14" spans="1:13" s="1" customFormat="1" ht="14.25">
      <c r="A14" s="10">
        <v>11</v>
      </c>
      <c r="B14" s="12" t="s">
        <v>33</v>
      </c>
      <c r="C14" s="12" t="s">
        <v>34</v>
      </c>
      <c r="D14" s="12" t="s">
        <v>36</v>
      </c>
      <c r="E14" s="23" t="s">
        <v>27</v>
      </c>
      <c r="F14" s="18">
        <v>202207232246</v>
      </c>
      <c r="G14" s="21">
        <v>87</v>
      </c>
      <c r="H14" s="24" t="s">
        <v>19</v>
      </c>
      <c r="I14" s="20">
        <v>91.6</v>
      </c>
      <c r="J14" s="20">
        <v>91</v>
      </c>
      <c r="K14" s="32">
        <f>G14*0.4+I14*0.55+J14*0.05</f>
        <v>89.73</v>
      </c>
      <c r="L14" s="20">
        <v>2</v>
      </c>
      <c r="M14" s="39"/>
    </row>
    <row r="15" spans="1:13" s="1" customFormat="1" ht="14.25">
      <c r="A15" s="10">
        <v>12</v>
      </c>
      <c r="B15" s="12" t="s">
        <v>33</v>
      </c>
      <c r="C15" s="12" t="s">
        <v>34</v>
      </c>
      <c r="D15" s="12" t="s">
        <v>37</v>
      </c>
      <c r="E15" s="23" t="s">
        <v>27</v>
      </c>
      <c r="F15" s="18">
        <v>202207232257</v>
      </c>
      <c r="G15" s="21">
        <v>85.61</v>
      </c>
      <c r="H15" s="24" t="s">
        <v>19</v>
      </c>
      <c r="I15" s="20">
        <v>91</v>
      </c>
      <c r="J15" s="20">
        <v>93.5</v>
      </c>
      <c r="K15" s="32">
        <f>G15*0.4+I15*0.55+J15*0.05</f>
        <v>88.96900000000001</v>
      </c>
      <c r="L15" s="20">
        <v>3</v>
      </c>
      <c r="M15" s="39"/>
    </row>
    <row r="16" spans="1:13" s="2" customFormat="1" ht="14.25">
      <c r="A16" s="10">
        <v>13</v>
      </c>
      <c r="B16" s="11" t="s">
        <v>38</v>
      </c>
      <c r="C16" s="11" t="s">
        <v>39</v>
      </c>
      <c r="D16" s="11" t="s">
        <v>40</v>
      </c>
      <c r="E16" s="11" t="s">
        <v>18</v>
      </c>
      <c r="F16" s="18">
        <v>202207231945</v>
      </c>
      <c r="G16" s="21">
        <v>63.9</v>
      </c>
      <c r="H16" s="24" t="s">
        <v>19</v>
      </c>
      <c r="I16" s="33">
        <v>85.22</v>
      </c>
      <c r="J16" s="24" t="s">
        <v>19</v>
      </c>
      <c r="K16" s="34">
        <f aca="true" t="shared" si="1" ref="K16:K34">G16*0.4+I16*0.6</f>
        <v>76.69200000000001</v>
      </c>
      <c r="L16" s="33">
        <v>1</v>
      </c>
      <c r="M16" s="11" t="s">
        <v>20</v>
      </c>
    </row>
    <row r="17" spans="1:13" s="1" customFormat="1" ht="14.25">
      <c r="A17" s="10">
        <v>14</v>
      </c>
      <c r="B17" s="12" t="s">
        <v>41</v>
      </c>
      <c r="C17" s="12" t="s">
        <v>42</v>
      </c>
      <c r="D17" s="12" t="s">
        <v>43</v>
      </c>
      <c r="E17" s="12" t="s">
        <v>27</v>
      </c>
      <c r="F17" s="18">
        <v>202207231881</v>
      </c>
      <c r="G17" s="21">
        <v>85.55</v>
      </c>
      <c r="H17" s="24" t="s">
        <v>19</v>
      </c>
      <c r="I17" s="20">
        <v>77.7</v>
      </c>
      <c r="J17" s="24" t="s">
        <v>19</v>
      </c>
      <c r="K17" s="32">
        <f t="shared" si="1"/>
        <v>80.84</v>
      </c>
      <c r="L17" s="20">
        <v>1</v>
      </c>
      <c r="M17" s="11" t="s">
        <v>20</v>
      </c>
    </row>
    <row r="18" spans="1:13" s="1" customFormat="1" ht="14.25">
      <c r="A18" s="10">
        <v>15</v>
      </c>
      <c r="B18" s="12" t="s">
        <v>41</v>
      </c>
      <c r="C18" s="12" t="s">
        <v>42</v>
      </c>
      <c r="D18" s="12" t="s">
        <v>44</v>
      </c>
      <c r="E18" s="12" t="s">
        <v>27</v>
      </c>
      <c r="F18" s="18">
        <v>202207231884</v>
      </c>
      <c r="G18" s="21">
        <v>83.6</v>
      </c>
      <c r="H18" s="24" t="s">
        <v>19</v>
      </c>
      <c r="I18" s="20">
        <v>72.4</v>
      </c>
      <c r="J18" s="24" t="s">
        <v>19</v>
      </c>
      <c r="K18" s="32">
        <f t="shared" si="1"/>
        <v>76.88</v>
      </c>
      <c r="L18" s="20">
        <v>2</v>
      </c>
      <c r="M18" s="39"/>
    </row>
    <row r="19" spans="1:13" s="3" customFormat="1" ht="14.25">
      <c r="A19" s="10">
        <v>16</v>
      </c>
      <c r="B19" s="12" t="s">
        <v>41</v>
      </c>
      <c r="C19" s="12" t="s">
        <v>42</v>
      </c>
      <c r="D19" s="12" t="s">
        <v>45</v>
      </c>
      <c r="E19" s="12" t="s">
        <v>27</v>
      </c>
      <c r="F19" s="18">
        <v>202207231878</v>
      </c>
      <c r="G19" s="25">
        <v>83.85</v>
      </c>
      <c r="H19" s="24" t="s">
        <v>19</v>
      </c>
      <c r="I19" s="35" t="s">
        <v>46</v>
      </c>
      <c r="J19" s="24" t="s">
        <v>19</v>
      </c>
      <c r="K19" s="36" t="s">
        <v>19</v>
      </c>
      <c r="L19" s="24" t="s">
        <v>19</v>
      </c>
      <c r="M19" s="40"/>
    </row>
    <row r="20" spans="1:13" s="3" customFormat="1" ht="14.25">
      <c r="A20" s="10">
        <v>17</v>
      </c>
      <c r="B20" s="12" t="s">
        <v>23</v>
      </c>
      <c r="C20" s="11" t="s">
        <v>47</v>
      </c>
      <c r="D20" s="12" t="s">
        <v>48</v>
      </c>
      <c r="E20" s="12" t="s">
        <v>27</v>
      </c>
      <c r="F20" s="18">
        <v>202207231875</v>
      </c>
      <c r="G20" s="12">
        <v>82.8</v>
      </c>
      <c r="H20" s="24" t="s">
        <v>19</v>
      </c>
      <c r="I20" s="37">
        <v>83.08</v>
      </c>
      <c r="J20" s="24" t="s">
        <v>19</v>
      </c>
      <c r="K20" s="38">
        <f t="shared" si="1"/>
        <v>82.96799999999999</v>
      </c>
      <c r="L20" s="37">
        <v>1</v>
      </c>
      <c r="M20" s="11" t="s">
        <v>20</v>
      </c>
    </row>
    <row r="21" spans="1:13" s="3" customFormat="1" ht="14.25">
      <c r="A21" s="10">
        <v>18</v>
      </c>
      <c r="B21" s="12" t="s">
        <v>23</v>
      </c>
      <c r="C21" s="11" t="s">
        <v>47</v>
      </c>
      <c r="D21" s="12" t="s">
        <v>49</v>
      </c>
      <c r="E21" s="12" t="s">
        <v>27</v>
      </c>
      <c r="F21" s="18">
        <v>202207231876</v>
      </c>
      <c r="G21" s="12">
        <v>78.7</v>
      </c>
      <c r="H21" s="24" t="s">
        <v>19</v>
      </c>
      <c r="I21" s="37">
        <v>65.24</v>
      </c>
      <c r="J21" s="24" t="s">
        <v>19</v>
      </c>
      <c r="K21" s="38">
        <f t="shared" si="1"/>
        <v>70.624</v>
      </c>
      <c r="L21" s="37">
        <v>2</v>
      </c>
      <c r="M21" s="40"/>
    </row>
    <row r="22" spans="1:13" s="3" customFormat="1" ht="14.25">
      <c r="A22" s="10">
        <v>19</v>
      </c>
      <c r="B22" s="11" t="s">
        <v>38</v>
      </c>
      <c r="C22" s="11" t="s">
        <v>47</v>
      </c>
      <c r="D22" s="11" t="s">
        <v>50</v>
      </c>
      <c r="E22" s="11" t="s">
        <v>27</v>
      </c>
      <c r="F22" s="18">
        <v>202207231854</v>
      </c>
      <c r="G22" s="12">
        <v>88.2</v>
      </c>
      <c r="H22" s="24" t="s">
        <v>19</v>
      </c>
      <c r="I22" s="37">
        <v>82.32</v>
      </c>
      <c r="J22" s="24" t="s">
        <v>19</v>
      </c>
      <c r="K22" s="38">
        <f t="shared" si="1"/>
        <v>84.672</v>
      </c>
      <c r="L22" s="37">
        <v>1</v>
      </c>
      <c r="M22" s="11" t="s">
        <v>20</v>
      </c>
    </row>
    <row r="23" spans="1:13" s="3" customFormat="1" ht="14.25">
      <c r="A23" s="10">
        <v>20</v>
      </c>
      <c r="B23" s="11" t="s">
        <v>38</v>
      </c>
      <c r="C23" s="11" t="s">
        <v>47</v>
      </c>
      <c r="D23" s="11" t="s">
        <v>51</v>
      </c>
      <c r="E23" s="11" t="s">
        <v>27</v>
      </c>
      <c r="F23" s="18">
        <v>202207231867</v>
      </c>
      <c r="G23" s="25">
        <v>82.4</v>
      </c>
      <c r="H23" s="24" t="s">
        <v>19</v>
      </c>
      <c r="I23" s="37">
        <v>63.88</v>
      </c>
      <c r="J23" s="24" t="s">
        <v>19</v>
      </c>
      <c r="K23" s="38">
        <f t="shared" si="1"/>
        <v>71.28800000000001</v>
      </c>
      <c r="L23" s="37">
        <v>2</v>
      </c>
      <c r="M23" s="40"/>
    </row>
    <row r="24" spans="1:13" s="3" customFormat="1" ht="14.25">
      <c r="A24" s="10">
        <v>21</v>
      </c>
      <c r="B24" s="11" t="s">
        <v>38</v>
      </c>
      <c r="C24" s="11" t="s">
        <v>47</v>
      </c>
      <c r="D24" s="11" t="s">
        <v>52</v>
      </c>
      <c r="E24" s="11" t="s">
        <v>27</v>
      </c>
      <c r="F24" s="18">
        <v>202207231857</v>
      </c>
      <c r="G24" s="12">
        <v>82.95</v>
      </c>
      <c r="H24" s="24" t="s">
        <v>19</v>
      </c>
      <c r="I24" s="35" t="s">
        <v>46</v>
      </c>
      <c r="J24" s="24" t="s">
        <v>19</v>
      </c>
      <c r="K24" s="38">
        <f>G24*0.4</f>
        <v>33.18</v>
      </c>
      <c r="L24" s="24" t="s">
        <v>19</v>
      </c>
      <c r="M24" s="40"/>
    </row>
    <row r="25" spans="1:13" s="3" customFormat="1" ht="14.25">
      <c r="A25" s="10">
        <v>22</v>
      </c>
      <c r="B25" s="11" t="s">
        <v>38</v>
      </c>
      <c r="C25" s="11" t="s">
        <v>53</v>
      </c>
      <c r="D25" s="11" t="s">
        <v>54</v>
      </c>
      <c r="E25" s="11" t="s">
        <v>18</v>
      </c>
      <c r="F25" s="18">
        <v>202207231807</v>
      </c>
      <c r="G25" s="12">
        <v>75.85</v>
      </c>
      <c r="H25" s="24" t="s">
        <v>19</v>
      </c>
      <c r="I25" s="37">
        <v>85.18</v>
      </c>
      <c r="J25" s="24" t="s">
        <v>19</v>
      </c>
      <c r="K25" s="38">
        <f t="shared" si="1"/>
        <v>81.44800000000001</v>
      </c>
      <c r="L25" s="37">
        <v>1</v>
      </c>
      <c r="M25" s="11" t="s">
        <v>20</v>
      </c>
    </row>
    <row r="26" spans="1:13" s="3" customFormat="1" ht="14.25">
      <c r="A26" s="10">
        <v>23</v>
      </c>
      <c r="B26" s="11" t="s">
        <v>38</v>
      </c>
      <c r="C26" s="11" t="s">
        <v>53</v>
      </c>
      <c r="D26" s="11" t="s">
        <v>55</v>
      </c>
      <c r="E26" s="11" t="s">
        <v>27</v>
      </c>
      <c r="F26" s="18">
        <v>202207231808</v>
      </c>
      <c r="G26" s="25">
        <v>59.75</v>
      </c>
      <c r="H26" s="24" t="s">
        <v>19</v>
      </c>
      <c r="I26" s="37">
        <v>85.1</v>
      </c>
      <c r="J26" s="24" t="s">
        <v>19</v>
      </c>
      <c r="K26" s="38">
        <f t="shared" si="1"/>
        <v>74.96</v>
      </c>
      <c r="L26" s="37">
        <v>2</v>
      </c>
      <c r="M26" s="40"/>
    </row>
    <row r="27" spans="1:13" s="3" customFormat="1" ht="14.25">
      <c r="A27" s="10">
        <v>24</v>
      </c>
      <c r="B27" s="12" t="s">
        <v>56</v>
      </c>
      <c r="C27" s="11" t="s">
        <v>57</v>
      </c>
      <c r="D27" s="12" t="s">
        <v>58</v>
      </c>
      <c r="E27" s="12" t="s">
        <v>18</v>
      </c>
      <c r="F27" s="18">
        <v>202207231799</v>
      </c>
      <c r="G27" s="26">
        <v>70.7</v>
      </c>
      <c r="H27" s="24" t="s">
        <v>19</v>
      </c>
      <c r="I27" s="35" t="s">
        <v>46</v>
      </c>
      <c r="J27" s="24" t="s">
        <v>19</v>
      </c>
      <c r="K27" s="36" t="s">
        <v>19</v>
      </c>
      <c r="L27" s="24" t="s">
        <v>19</v>
      </c>
      <c r="M27" s="40"/>
    </row>
    <row r="28" spans="1:13" s="3" customFormat="1" ht="14.25">
      <c r="A28" s="10">
        <v>25</v>
      </c>
      <c r="B28" s="12" t="s">
        <v>56</v>
      </c>
      <c r="C28" s="11" t="s">
        <v>57</v>
      </c>
      <c r="D28" s="12" t="s">
        <v>59</v>
      </c>
      <c r="E28" s="12" t="s">
        <v>18</v>
      </c>
      <c r="F28" s="18">
        <v>202207231803</v>
      </c>
      <c r="G28" s="12">
        <v>62.5</v>
      </c>
      <c r="H28" s="24" t="s">
        <v>19</v>
      </c>
      <c r="I28" s="35" t="s">
        <v>46</v>
      </c>
      <c r="J28" s="24" t="s">
        <v>19</v>
      </c>
      <c r="K28" s="36" t="s">
        <v>19</v>
      </c>
      <c r="L28" s="24" t="s">
        <v>19</v>
      </c>
      <c r="M28" s="40"/>
    </row>
    <row r="29" spans="1:13" s="3" customFormat="1" ht="14.25">
      <c r="A29" s="10">
        <v>26</v>
      </c>
      <c r="B29" s="12" t="s">
        <v>56</v>
      </c>
      <c r="C29" s="12" t="s">
        <v>60</v>
      </c>
      <c r="D29" s="12" t="s">
        <v>61</v>
      </c>
      <c r="E29" s="12" t="s">
        <v>18</v>
      </c>
      <c r="F29" s="18">
        <v>202207231740</v>
      </c>
      <c r="G29" s="25">
        <v>79.25</v>
      </c>
      <c r="H29" s="24" t="s">
        <v>19</v>
      </c>
      <c r="I29" s="37">
        <v>88.48</v>
      </c>
      <c r="J29" s="24" t="s">
        <v>19</v>
      </c>
      <c r="K29" s="38">
        <f>G29*0.4+I29*0.6</f>
        <v>84.78800000000001</v>
      </c>
      <c r="L29" s="37">
        <v>1</v>
      </c>
      <c r="M29" s="11" t="s">
        <v>20</v>
      </c>
    </row>
    <row r="30" spans="1:13" s="3" customFormat="1" ht="14.25">
      <c r="A30" s="10">
        <v>27</v>
      </c>
      <c r="B30" s="12" t="s">
        <v>56</v>
      </c>
      <c r="C30" s="12" t="s">
        <v>60</v>
      </c>
      <c r="D30" s="12" t="s">
        <v>62</v>
      </c>
      <c r="E30" s="12" t="s">
        <v>18</v>
      </c>
      <c r="F30" s="18">
        <v>202207231738</v>
      </c>
      <c r="G30" s="25">
        <v>87.65</v>
      </c>
      <c r="H30" s="24" t="s">
        <v>19</v>
      </c>
      <c r="I30" s="35" t="s">
        <v>46</v>
      </c>
      <c r="J30" s="24" t="s">
        <v>19</v>
      </c>
      <c r="K30" s="36" t="s">
        <v>19</v>
      </c>
      <c r="L30" s="24" t="s">
        <v>19</v>
      </c>
      <c r="M30" s="40"/>
    </row>
    <row r="31" spans="1:13" s="3" customFormat="1" ht="14.25">
      <c r="A31" s="10">
        <v>28</v>
      </c>
      <c r="B31" s="12" t="s">
        <v>56</v>
      </c>
      <c r="C31" s="12" t="s">
        <v>63</v>
      </c>
      <c r="D31" s="12" t="s">
        <v>64</v>
      </c>
      <c r="E31" s="12" t="s">
        <v>18</v>
      </c>
      <c r="F31" s="18">
        <v>202207231661</v>
      </c>
      <c r="G31" s="25">
        <v>88.9</v>
      </c>
      <c r="H31" s="24" t="s">
        <v>19</v>
      </c>
      <c r="I31" s="37">
        <v>92.48</v>
      </c>
      <c r="J31" s="24" t="s">
        <v>19</v>
      </c>
      <c r="K31" s="38">
        <f>G31*0.4+I31*0.6</f>
        <v>91.048</v>
      </c>
      <c r="L31" s="37">
        <v>1</v>
      </c>
      <c r="M31" s="11" t="s">
        <v>20</v>
      </c>
    </row>
    <row r="32" spans="1:13" s="1" customFormat="1" ht="14.25">
      <c r="A32" s="10">
        <v>29</v>
      </c>
      <c r="B32" s="12" t="s">
        <v>56</v>
      </c>
      <c r="C32" s="12" t="s">
        <v>63</v>
      </c>
      <c r="D32" s="12" t="s">
        <v>65</v>
      </c>
      <c r="E32" s="12" t="s">
        <v>27</v>
      </c>
      <c r="F32" s="18">
        <v>202207231719</v>
      </c>
      <c r="G32" s="19">
        <v>86.45</v>
      </c>
      <c r="H32" s="24" t="s">
        <v>19</v>
      </c>
      <c r="I32" s="20">
        <v>89.88</v>
      </c>
      <c r="J32" s="24" t="s">
        <v>19</v>
      </c>
      <c r="K32" s="32">
        <f>G32*0.4+I32*0.6</f>
        <v>88.50800000000001</v>
      </c>
      <c r="L32" s="20">
        <v>2</v>
      </c>
      <c r="M32" s="11" t="s">
        <v>20</v>
      </c>
    </row>
    <row r="33" spans="1:13" s="1" customFormat="1" ht="12.75" customHeight="1">
      <c r="A33" s="10">
        <v>30</v>
      </c>
      <c r="B33" s="12" t="s">
        <v>56</v>
      </c>
      <c r="C33" s="12" t="s">
        <v>63</v>
      </c>
      <c r="D33" s="12" t="s">
        <v>66</v>
      </c>
      <c r="E33" s="12" t="s">
        <v>18</v>
      </c>
      <c r="F33" s="18">
        <v>202207231717</v>
      </c>
      <c r="G33" s="19">
        <v>79.95</v>
      </c>
      <c r="H33" s="24" t="s">
        <v>19</v>
      </c>
      <c r="I33" s="20">
        <v>86.62</v>
      </c>
      <c r="J33" s="24" t="s">
        <v>19</v>
      </c>
      <c r="K33" s="32">
        <f>G33*0.4+I33*0.6</f>
        <v>83.952</v>
      </c>
      <c r="L33" s="20">
        <v>3</v>
      </c>
      <c r="M33" s="39"/>
    </row>
  </sheetData>
  <sheetProtection/>
  <mergeCells count="11">
    <mergeCell ref="A1:M1"/>
    <mergeCell ref="I2:J2"/>
    <mergeCell ref="A2:A3"/>
    <mergeCell ref="B2:B3"/>
    <mergeCell ref="C2:C3"/>
    <mergeCell ref="D2:D3"/>
    <mergeCell ref="G2:G3"/>
    <mergeCell ref="H2:H3"/>
    <mergeCell ref="K2:K3"/>
    <mergeCell ref="L2:L3"/>
    <mergeCell ref="M2:M3"/>
  </mergeCells>
  <dataValidations count="1">
    <dataValidation type="list" allowBlank="1" showInputMessage="1" showErrorMessage="1" sqref="E26 E27 E28 E29:E30 E31:E33">
      <formula1>"男,女"</formula1>
    </dataValidation>
  </dataValidations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unis</cp:lastModifiedBy>
  <dcterms:created xsi:type="dcterms:W3CDTF">2018-05-29T03:28:41Z</dcterms:created>
  <dcterms:modified xsi:type="dcterms:W3CDTF">2022-07-30T17:39:36Z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